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2120" windowHeight="9120" activeTab="0"/>
  </bookViews>
  <sheets>
    <sheet name="Inventarisatielijst" sheetId="1" r:id="rId1"/>
  </sheets>
  <definedNames>
    <definedName name="_xlnm.Print_Area" localSheetId="0">'Inventarisatielijst'!$A$2:$AB$59</definedName>
    <definedName name="_xlnm.Print_Area">'Inventarisatielijst'!$A$4:$AB$60</definedName>
  </definedNames>
  <calcPr fullCalcOnLoad="1"/>
</workbook>
</file>

<file path=xl/sharedStrings.xml><?xml version="1.0" encoding="utf-8"?>
<sst xmlns="http://schemas.openxmlformats.org/spreadsheetml/2006/main" count="217" uniqueCount="115">
  <si>
    <t>Entree / Woonkamer</t>
  </si>
  <si>
    <t>Aantal</t>
  </si>
  <si>
    <t>inh.</t>
  </si>
  <si>
    <t>M3</t>
  </si>
  <si>
    <t>Slaapkamer 1</t>
  </si>
  <si>
    <t>Slaapkamer 3</t>
  </si>
  <si>
    <t>Bijzondere stukken</t>
  </si>
  <si>
    <t>3-zitsbank</t>
  </si>
  <si>
    <t>1-persoonsbed</t>
  </si>
  <si>
    <t>2-zitsbank</t>
  </si>
  <si>
    <t>2-persoonsbed</t>
  </si>
  <si>
    <t>ombouw</t>
  </si>
  <si>
    <t>fauteuil</t>
  </si>
  <si>
    <t>ladenkast</t>
  </si>
  <si>
    <t>Piano</t>
  </si>
  <si>
    <t>bedkast  / stoel</t>
  </si>
  <si>
    <t>Orgel</t>
  </si>
  <si>
    <t>dressoir</t>
  </si>
  <si>
    <t>linnenkast</t>
  </si>
  <si>
    <t>Vleugel</t>
  </si>
  <si>
    <t>tv-kast</t>
  </si>
  <si>
    <t>linnenkast 2-drs</t>
  </si>
  <si>
    <t>tv / audio</t>
  </si>
  <si>
    <t>tv</t>
  </si>
  <si>
    <t>linnenkast 3-drs</t>
  </si>
  <si>
    <t>bureau + stoel</t>
  </si>
  <si>
    <t>Kluis       &lt; 50 kilo</t>
  </si>
  <si>
    <t>secretaire</t>
  </si>
  <si>
    <t>kaptafel</t>
  </si>
  <si>
    <t>Comp., Monitor + printer</t>
  </si>
  <si>
    <t>Kluis       &gt; 50 kilo</t>
  </si>
  <si>
    <t>Kastje / Side-table</t>
  </si>
  <si>
    <t>verhuisdozen</t>
  </si>
  <si>
    <t>Tuinbeelden</t>
  </si>
  <si>
    <t>stereomeubel-app.</t>
  </si>
  <si>
    <t>Staande klok / lamp</t>
  </si>
  <si>
    <t>bijzettafels</t>
  </si>
  <si>
    <t>salontafel</t>
  </si>
  <si>
    <t xml:space="preserve">   Totaal</t>
  </si>
  <si>
    <t>Tapijt  (p/rol)</t>
  </si>
  <si>
    <t>planten  (groot)</t>
  </si>
  <si>
    <t>Slaapkamer 4</t>
  </si>
  <si>
    <t>schilderijen   (p/doos)</t>
  </si>
  <si>
    <t>Dé- en monteren</t>
  </si>
  <si>
    <t>ppe.</t>
  </si>
  <si>
    <t>1-pers. ledikant</t>
  </si>
  <si>
    <t>2-pers. ledikant</t>
  </si>
  <si>
    <t>Slaapkamer 2</t>
  </si>
  <si>
    <t xml:space="preserve">linnenkast </t>
  </si>
  <si>
    <t>2-deurs scharn.kast</t>
  </si>
  <si>
    <t>3-deurs scharn.kast</t>
  </si>
  <si>
    <t>2-deurs schuifkast</t>
  </si>
  <si>
    <t>3-deurs schuifkast</t>
  </si>
  <si>
    <t>Boekenkast</t>
  </si>
  <si>
    <t>Eetkamer</t>
  </si>
  <si>
    <t>Bureau</t>
  </si>
  <si>
    <t>eettafel</t>
  </si>
  <si>
    <t>Tafel</t>
  </si>
  <si>
    <t>stoelen</t>
  </si>
  <si>
    <t>Stapelbed</t>
  </si>
  <si>
    <t>klein meubilair</t>
  </si>
  <si>
    <t>Zolder</t>
  </si>
  <si>
    <t>Opklapbed</t>
  </si>
  <si>
    <t>kast</t>
  </si>
  <si>
    <t>Kinderledikant</t>
  </si>
  <si>
    <t>kastje</t>
  </si>
  <si>
    <t>tafel</t>
  </si>
  <si>
    <t>Zonnebank</t>
  </si>
  <si>
    <t>Lampen afhalen</t>
  </si>
  <si>
    <t>Verh.dozen en -mat.</t>
  </si>
  <si>
    <t>Extra</t>
  </si>
  <si>
    <t>Verhuisdoos vouw</t>
  </si>
  <si>
    <t>Badkamer</t>
  </si>
  <si>
    <t>Schuur, garage, tuin</t>
  </si>
  <si>
    <t>wasmachine</t>
  </si>
  <si>
    <t>werkbank</t>
  </si>
  <si>
    <t>Inpakpapier</t>
  </si>
  <si>
    <t>droogtrommel</t>
  </si>
  <si>
    <t>Keuken</t>
  </si>
  <si>
    <t>gereedschap</t>
  </si>
  <si>
    <t>fornuis</t>
  </si>
  <si>
    <t>fiets</t>
  </si>
  <si>
    <t>Etiketten</t>
  </si>
  <si>
    <t>vaatwasmachine</t>
  </si>
  <si>
    <t>ladder</t>
  </si>
  <si>
    <t>Garderobebox</t>
  </si>
  <si>
    <t>koelkast</t>
  </si>
  <si>
    <t>surfplank</t>
  </si>
  <si>
    <t>koel/vriescomb.</t>
  </si>
  <si>
    <t>kruiwagen</t>
  </si>
  <si>
    <t>Magnetron</t>
  </si>
  <si>
    <t>Studeerkamer</t>
  </si>
  <si>
    <t>tuinameubl.</t>
  </si>
  <si>
    <t>Kast</t>
  </si>
  <si>
    <t>planten in potten</t>
  </si>
  <si>
    <t>eethoek</t>
  </si>
  <si>
    <t>boekenkast</t>
  </si>
  <si>
    <t>Totaal m3 ca.</t>
  </si>
  <si>
    <t xml:space="preserve"> </t>
  </si>
  <si>
    <t>boeken per meter</t>
  </si>
  <si>
    <t>Boeken p/mtr</t>
  </si>
  <si>
    <t xml:space="preserve">Diversen p/ m3:          </t>
  </si>
  <si>
    <t>Hieronder NIETS invullen svp,</t>
  </si>
  <si>
    <t>Invullen wat de verhuizer moet</t>
  </si>
  <si>
    <t>vitrinekast</t>
  </si>
  <si>
    <t>nachtkastje  / stoel</t>
  </si>
  <si>
    <t>verhuislift</t>
  </si>
  <si>
    <t>scooter</t>
  </si>
  <si>
    <t>garderobebox</t>
  </si>
  <si>
    <t>fitnes apparaat</t>
  </si>
  <si>
    <t>koffer</t>
  </si>
  <si>
    <t>Vitrinekast</t>
  </si>
  <si>
    <t>fitnes app</t>
  </si>
  <si>
    <t>raam</t>
  </si>
  <si>
    <t xml:space="preserve">Inventarisatielijst Keurmerkverhuizer.nl 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</si>
</sst>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$&quot;#,##0.00_);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0"/>
    </font>
    <font>
      <sz val="8"/>
      <color theme="0"/>
      <name val="Arial"/>
      <family val="0"/>
    </font>
    <font>
      <b/>
      <sz val="10"/>
      <color theme="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183" fontId="4" fillId="0" borderId="1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83" fontId="4" fillId="0" borderId="12" xfId="0" applyNumberFormat="1" applyFont="1" applyFill="1" applyBorder="1" applyAlignment="1" applyProtection="1">
      <alignment/>
      <protection/>
    </xf>
    <xf numFmtId="183" fontId="5" fillId="0" borderId="11" xfId="0" applyNumberFormat="1" applyFont="1" applyFill="1" applyBorder="1" applyAlignment="1" applyProtection="1">
      <alignment/>
      <protection/>
    </xf>
    <xf numFmtId="183" fontId="5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83" fontId="4" fillId="0" borderId="16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183" fontId="5" fillId="0" borderId="10" xfId="0" applyNumberFormat="1" applyFont="1" applyFill="1" applyBorder="1" applyAlignment="1" applyProtection="1">
      <alignment/>
      <protection/>
    </xf>
    <xf numFmtId="183" fontId="5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5" fillId="1" borderId="15" xfId="0" applyNumberFormat="1" applyFont="1" applyFill="1" applyBorder="1" applyAlignment="1" applyProtection="1">
      <alignment horizontal="center"/>
      <protection/>
    </xf>
    <xf numFmtId="0" fontId="5" fillId="1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3" fontId="5" fillId="1" borderId="1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183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 horizontal="center"/>
      <protection/>
    </xf>
    <xf numFmtId="183" fontId="5" fillId="0" borderId="16" xfId="0" applyNumberFormat="1" applyFont="1" applyFill="1" applyBorder="1" applyAlignment="1" applyProtection="1">
      <alignment horizontal="center"/>
      <protection/>
    </xf>
    <xf numFmtId="183" fontId="4" fillId="0" borderId="21" xfId="0" applyNumberFormat="1" applyFont="1" applyFill="1" applyBorder="1" applyAlignment="1" applyProtection="1">
      <alignment horizontal="center"/>
      <protection/>
    </xf>
    <xf numFmtId="183" fontId="4" fillId="0" borderId="23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 applyProtection="1">
      <alignment horizontal="center"/>
      <protection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11" xfId="0" applyNumberFormat="1" applyFont="1" applyFill="1" applyBorder="1" applyAlignment="1" applyProtection="1">
      <alignment horizontal="center"/>
      <protection/>
    </xf>
    <xf numFmtId="183" fontId="4" fillId="0" borderId="11" xfId="0" applyNumberFormat="1" applyFont="1" applyFill="1" applyBorder="1" applyAlignment="1" applyProtection="1">
      <alignment/>
      <protection/>
    </xf>
    <xf numFmtId="183" fontId="4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6" borderId="0" xfId="0" applyNumberFormat="1" applyFont="1" applyFill="1" applyBorder="1" applyAlignment="1" applyProtection="1">
      <alignment/>
      <protection/>
    </xf>
    <xf numFmtId="0" fontId="5" fillId="6" borderId="0" xfId="0" applyNumberFormat="1" applyFont="1" applyFill="1" applyBorder="1" applyAlignment="1" applyProtection="1">
      <alignment/>
      <protection/>
    </xf>
    <xf numFmtId="4" fontId="45" fillId="33" borderId="0" xfId="0" applyNumberFormat="1" applyFont="1" applyFill="1" applyBorder="1" applyAlignment="1" applyProtection="1">
      <alignment/>
      <protection/>
    </xf>
    <xf numFmtId="0" fontId="46" fillId="33" borderId="0" xfId="0" applyNumberFormat="1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/>
      <protection/>
    </xf>
    <xf numFmtId="0" fontId="45" fillId="33" borderId="11" xfId="0" applyNumberFormat="1" applyFont="1" applyFill="1" applyBorder="1" applyAlignment="1" applyProtection="1">
      <alignment/>
      <protection/>
    </xf>
    <xf numFmtId="0" fontId="47" fillId="33" borderId="24" xfId="0" applyNumberFormat="1" applyFont="1" applyFill="1" applyBorder="1" applyAlignment="1" applyProtection="1">
      <alignment horizontal="center"/>
      <protection/>
    </xf>
    <xf numFmtId="0" fontId="47" fillId="33" borderId="25" xfId="0" applyNumberFormat="1" applyFont="1" applyFill="1" applyBorder="1" applyAlignment="1" applyProtection="1">
      <alignment horizontal="center"/>
      <protection/>
    </xf>
    <xf numFmtId="0" fontId="47" fillId="33" borderId="26" xfId="0" applyNumberFormat="1" applyFont="1" applyFill="1" applyBorder="1" applyAlignment="1" applyProtection="1">
      <alignment horizontal="center"/>
      <protection/>
    </xf>
    <xf numFmtId="0" fontId="46" fillId="33" borderId="27" xfId="0" applyNumberFormat="1" applyFont="1" applyFill="1" applyBorder="1" applyAlignment="1" applyProtection="1">
      <alignment horizontal="left"/>
      <protection/>
    </xf>
    <xf numFmtId="0" fontId="46" fillId="33" borderId="18" xfId="0" applyNumberFormat="1" applyFont="1" applyFill="1" applyBorder="1" applyAlignment="1" applyProtection="1">
      <alignment/>
      <protection/>
    </xf>
    <xf numFmtId="0" fontId="45" fillId="33" borderId="28" xfId="0" applyNumberFormat="1" applyFont="1" applyFill="1" applyBorder="1" applyAlignment="1" applyProtection="1">
      <alignment horizontal="center"/>
      <protection/>
    </xf>
    <xf numFmtId="0" fontId="46" fillId="33" borderId="29" xfId="0" applyNumberFormat="1" applyFont="1" applyFill="1" applyBorder="1" applyAlignment="1" applyProtection="1">
      <alignment horizontal="left"/>
      <protection/>
    </xf>
    <xf numFmtId="0" fontId="45" fillId="33" borderId="30" xfId="0" applyNumberFormat="1" applyFont="1" applyFill="1" applyBorder="1" applyAlignment="1" applyProtection="1">
      <alignment horizontal="center"/>
      <protection/>
    </xf>
    <xf numFmtId="0" fontId="47" fillId="33" borderId="0" xfId="0" applyNumberFormat="1" applyFont="1" applyFill="1" applyBorder="1" applyAlignment="1" applyProtection="1">
      <alignment/>
      <protection/>
    </xf>
    <xf numFmtId="3" fontId="47" fillId="33" borderId="30" xfId="0" applyNumberFormat="1" applyFont="1" applyFill="1" applyBorder="1" applyAlignment="1" applyProtection="1">
      <alignment horizontal="center"/>
      <protection/>
    </xf>
    <xf numFmtId="0" fontId="46" fillId="33" borderId="31" xfId="0" applyNumberFormat="1" applyFont="1" applyFill="1" applyBorder="1" applyAlignment="1" applyProtection="1">
      <alignment horizontal="left"/>
      <protection/>
    </xf>
    <xf numFmtId="0" fontId="46" fillId="33" borderId="19" xfId="0" applyNumberFormat="1" applyFont="1" applyFill="1" applyBorder="1" applyAlignment="1" applyProtection="1">
      <alignment/>
      <protection/>
    </xf>
    <xf numFmtId="0" fontId="45" fillId="33" borderId="3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59"/>
  <sheetViews>
    <sheetView showGridLines="0" tabSelected="1" workbookViewId="0" topLeftCell="A1">
      <selection activeCell="AF37" sqref="AF37"/>
    </sheetView>
  </sheetViews>
  <sheetFormatPr defaultColWidth="10.00390625" defaultRowHeight="12.75"/>
  <cols>
    <col min="1" max="3" width="4.8515625" style="4" customWidth="1"/>
    <col min="4" max="4" width="1.7109375" style="25" customWidth="1"/>
    <col min="5" max="5" width="4.8515625" style="4" customWidth="1"/>
    <col min="6" max="6" width="5.7109375" style="4" hidden="1" customWidth="1"/>
    <col min="7" max="7" width="8.8515625" style="4" hidden="1" customWidth="1"/>
    <col min="8" max="8" width="2.00390625" style="4" customWidth="1"/>
    <col min="9" max="11" width="4.8515625" style="4" customWidth="1"/>
    <col min="12" max="12" width="1.7109375" style="25" customWidth="1"/>
    <col min="13" max="13" width="4.7109375" style="4" customWidth="1"/>
    <col min="14" max="14" width="0.13671875" style="4" hidden="1" customWidth="1"/>
    <col min="15" max="15" width="0.9921875" style="4" hidden="1" customWidth="1"/>
    <col min="16" max="16" width="1.8515625" style="4" customWidth="1"/>
    <col min="17" max="19" width="4.8515625" style="4" customWidth="1"/>
    <col min="20" max="20" width="1.7109375" style="25" customWidth="1"/>
    <col min="21" max="21" width="4.7109375" style="4" customWidth="1"/>
    <col min="22" max="22" width="4.8515625" style="4" hidden="1" customWidth="1"/>
    <col min="23" max="23" width="0.9921875" style="4" hidden="1" customWidth="1"/>
    <col min="24" max="24" width="1.7109375" style="4" customWidth="1"/>
    <col min="25" max="25" width="3.7109375" style="3" customWidth="1"/>
    <col min="26" max="26" width="3.8515625" style="4" customWidth="1"/>
    <col min="27" max="27" width="12.421875" style="4" customWidth="1"/>
    <col min="28" max="28" width="7.00390625" style="4" customWidth="1"/>
    <col min="29" max="30" width="4.8515625" style="4" hidden="1" customWidth="1"/>
    <col min="31" max="31" width="4.8515625" style="4" customWidth="1"/>
    <col min="32" max="32" width="8.8515625" style="4" customWidth="1"/>
    <col min="33" max="33" width="3.28125" style="4" customWidth="1"/>
    <col min="34" max="34" width="21.7109375" style="4" customWidth="1"/>
    <col min="35" max="35" width="11.7109375" style="23" customWidth="1"/>
    <col min="36" max="36" width="3.7109375" style="4" customWidth="1"/>
    <col min="37" max="37" width="10.00390625" style="3" customWidth="1"/>
    <col min="38" max="38" width="10.00390625" style="4" customWidth="1"/>
    <col min="39" max="39" width="13.28125" style="4" customWidth="1"/>
    <col min="40" max="40" width="7.00390625" style="4" customWidth="1"/>
    <col min="41" max="41" width="6.421875" style="4" customWidth="1"/>
    <col min="42" max="16384" width="10.00390625" style="4" customWidth="1"/>
  </cols>
  <sheetData>
    <row r="1" ht="12.75" thickBot="1"/>
    <row r="2" spans="1:28" ht="12.75" thickBot="1">
      <c r="A2" s="73" t="s">
        <v>114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</row>
    <row r="3" spans="10:28" ht="12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31" s="6" customFormat="1" ht="10.5" customHeight="1">
      <c r="A4" s="7" t="s">
        <v>0</v>
      </c>
      <c r="B4" s="7"/>
      <c r="C4" s="7"/>
      <c r="D4" s="27"/>
      <c r="E4" s="7" t="s">
        <v>1</v>
      </c>
      <c r="F4" s="8" t="s">
        <v>2</v>
      </c>
      <c r="G4" s="8" t="s">
        <v>3</v>
      </c>
      <c r="H4" s="5"/>
      <c r="I4" s="7" t="s">
        <v>4</v>
      </c>
      <c r="J4" s="7"/>
      <c r="K4" s="7"/>
      <c r="L4" s="27"/>
      <c r="M4" s="7" t="s">
        <v>1</v>
      </c>
      <c r="N4" s="8" t="s">
        <v>2</v>
      </c>
      <c r="O4" s="8" t="s">
        <v>3</v>
      </c>
      <c r="Q4" s="7" t="s">
        <v>5</v>
      </c>
      <c r="R4" s="7"/>
      <c r="S4" s="7"/>
      <c r="T4" s="27"/>
      <c r="U4" s="7" t="s">
        <v>1</v>
      </c>
      <c r="V4" s="8" t="s">
        <v>2</v>
      </c>
      <c r="W4" s="8" t="s">
        <v>3</v>
      </c>
      <c r="Y4" s="6" t="s">
        <v>6</v>
      </c>
      <c r="Z4" s="5"/>
      <c r="AA4" s="5"/>
      <c r="AB4" s="7" t="s">
        <v>1</v>
      </c>
      <c r="AC4" s="8" t="s">
        <v>2</v>
      </c>
      <c r="AD4" s="5"/>
      <c r="AE4" s="5"/>
    </row>
    <row r="5" spans="1:30" s="5" customFormat="1" ht="10.5" customHeight="1">
      <c r="A5" s="9" t="s">
        <v>7</v>
      </c>
      <c r="B5" s="9"/>
      <c r="C5" s="9"/>
      <c r="D5" s="27"/>
      <c r="E5" s="10"/>
      <c r="F5" s="2">
        <v>2</v>
      </c>
      <c r="G5" s="11">
        <f aca="true" t="shared" si="0" ref="G5:G25">E5*F5</f>
        <v>0</v>
      </c>
      <c r="I5" s="9" t="s">
        <v>8</v>
      </c>
      <c r="J5" s="9"/>
      <c r="K5" s="9"/>
      <c r="L5" s="27"/>
      <c r="M5" s="10"/>
      <c r="N5" s="2">
        <v>0.3</v>
      </c>
      <c r="O5" s="11">
        <f aca="true" t="shared" si="1" ref="O5:O17">M5*N5</f>
        <v>0</v>
      </c>
      <c r="Q5" s="9" t="s">
        <v>8</v>
      </c>
      <c r="R5" s="9"/>
      <c r="S5" s="9"/>
      <c r="T5" s="27"/>
      <c r="U5" s="10"/>
      <c r="V5" s="2">
        <v>0.3</v>
      </c>
      <c r="W5" s="11">
        <f aca="true" t="shared" si="2" ref="W5:W16">U5*V5</f>
        <v>0</v>
      </c>
      <c r="Y5" s="15" t="s">
        <v>14</v>
      </c>
      <c r="Z5" s="15"/>
      <c r="AA5" s="30"/>
      <c r="AB5" s="16"/>
      <c r="AC5" s="17">
        <v>1</v>
      </c>
      <c r="AD5" s="11">
        <f aca="true" t="shared" si="3" ref="AD5:AD12">AB5*AC5</f>
        <v>0</v>
      </c>
    </row>
    <row r="6" spans="1:30" s="5" customFormat="1" ht="10.5" customHeight="1">
      <c r="A6" s="9" t="s">
        <v>9</v>
      </c>
      <c r="B6" s="9"/>
      <c r="C6" s="9"/>
      <c r="D6" s="27"/>
      <c r="E6" s="10"/>
      <c r="F6" s="2">
        <v>1.5</v>
      </c>
      <c r="G6" s="11">
        <f t="shared" si="0"/>
        <v>0</v>
      </c>
      <c r="I6" s="9" t="s">
        <v>10</v>
      </c>
      <c r="J6" s="9"/>
      <c r="K6" s="9"/>
      <c r="L6" s="27"/>
      <c r="M6" s="10"/>
      <c r="N6" s="2">
        <v>0.7</v>
      </c>
      <c r="O6" s="11">
        <f t="shared" si="1"/>
        <v>0</v>
      </c>
      <c r="Q6" s="9" t="s">
        <v>11</v>
      </c>
      <c r="R6" s="9"/>
      <c r="S6" s="9"/>
      <c r="T6" s="27"/>
      <c r="U6" s="10"/>
      <c r="V6" s="2">
        <v>0.4</v>
      </c>
      <c r="W6" s="11">
        <f t="shared" si="2"/>
        <v>0</v>
      </c>
      <c r="Y6" s="9" t="s">
        <v>16</v>
      </c>
      <c r="Z6" s="15"/>
      <c r="AA6" s="30"/>
      <c r="AB6" s="10"/>
      <c r="AC6" s="2">
        <v>1</v>
      </c>
      <c r="AD6" s="11">
        <f t="shared" si="3"/>
        <v>0</v>
      </c>
    </row>
    <row r="7" spans="1:30" s="5" customFormat="1" ht="10.5" customHeight="1">
      <c r="A7" s="9" t="s">
        <v>12</v>
      </c>
      <c r="B7" s="9"/>
      <c r="C7" s="9"/>
      <c r="D7" s="27"/>
      <c r="E7" s="10"/>
      <c r="F7" s="2">
        <v>0.5</v>
      </c>
      <c r="G7" s="11">
        <f t="shared" si="0"/>
        <v>0</v>
      </c>
      <c r="I7" s="9" t="s">
        <v>11</v>
      </c>
      <c r="J7" s="9"/>
      <c r="K7" s="9"/>
      <c r="L7" s="27"/>
      <c r="M7" s="10"/>
      <c r="N7" s="2">
        <v>0.4</v>
      </c>
      <c r="O7" s="11">
        <f t="shared" si="1"/>
        <v>0</v>
      </c>
      <c r="Q7" s="9" t="s">
        <v>13</v>
      </c>
      <c r="R7" s="9"/>
      <c r="S7" s="9"/>
      <c r="T7" s="27"/>
      <c r="U7" s="10"/>
      <c r="V7" s="2">
        <v>0.3</v>
      </c>
      <c r="W7" s="11">
        <f t="shared" si="2"/>
        <v>0</v>
      </c>
      <c r="Y7" s="9" t="s">
        <v>19</v>
      </c>
      <c r="Z7" s="15"/>
      <c r="AA7" s="30"/>
      <c r="AB7" s="10"/>
      <c r="AC7" s="2">
        <v>2</v>
      </c>
      <c r="AD7" s="11">
        <f t="shared" si="3"/>
        <v>0</v>
      </c>
    </row>
    <row r="8" spans="1:30" s="5" customFormat="1" ht="10.5" customHeight="1">
      <c r="A8" s="9" t="s">
        <v>104</v>
      </c>
      <c r="B8" s="9"/>
      <c r="C8" s="9"/>
      <c r="D8" s="27"/>
      <c r="E8" s="10"/>
      <c r="F8" s="2">
        <v>3</v>
      </c>
      <c r="G8" s="11">
        <f t="shared" si="0"/>
        <v>0</v>
      </c>
      <c r="I8" s="9" t="s">
        <v>13</v>
      </c>
      <c r="J8" s="9"/>
      <c r="K8" s="9"/>
      <c r="L8" s="27"/>
      <c r="M8" s="10"/>
      <c r="N8" s="2">
        <v>0.3</v>
      </c>
      <c r="O8" s="11">
        <f t="shared" si="1"/>
        <v>0</v>
      </c>
      <c r="Q8" s="9" t="s">
        <v>15</v>
      </c>
      <c r="R8" s="9"/>
      <c r="S8" s="9"/>
      <c r="T8" s="27"/>
      <c r="U8" s="10"/>
      <c r="V8" s="2">
        <v>0.2</v>
      </c>
      <c r="W8" s="11">
        <f t="shared" si="2"/>
        <v>0</v>
      </c>
      <c r="Y8" s="9" t="s">
        <v>109</v>
      </c>
      <c r="Z8" s="15"/>
      <c r="AA8" s="30"/>
      <c r="AB8" s="10"/>
      <c r="AC8" s="2">
        <v>1</v>
      </c>
      <c r="AD8" s="11">
        <f t="shared" si="3"/>
        <v>0</v>
      </c>
    </row>
    <row r="9" spans="1:30" s="5" customFormat="1" ht="10.5" customHeight="1">
      <c r="A9" s="9" t="s">
        <v>17</v>
      </c>
      <c r="B9" s="9"/>
      <c r="C9" s="9"/>
      <c r="D9" s="27"/>
      <c r="E9" s="10"/>
      <c r="F9" s="2">
        <v>1.5</v>
      </c>
      <c r="G9" s="11">
        <f t="shared" si="0"/>
        <v>0</v>
      </c>
      <c r="I9" s="9" t="s">
        <v>105</v>
      </c>
      <c r="J9" s="9"/>
      <c r="K9" s="9"/>
      <c r="L9" s="27"/>
      <c r="M9" s="10"/>
      <c r="N9" s="2">
        <v>0.2</v>
      </c>
      <c r="O9" s="11">
        <f t="shared" si="1"/>
        <v>0</v>
      </c>
      <c r="Q9" s="9" t="s">
        <v>18</v>
      </c>
      <c r="R9" s="9"/>
      <c r="S9" s="9"/>
      <c r="T9" s="27"/>
      <c r="U9" s="10"/>
      <c r="V9" s="2">
        <v>0.5</v>
      </c>
      <c r="W9" s="11">
        <f t="shared" si="2"/>
        <v>0</v>
      </c>
      <c r="Y9" s="9" t="s">
        <v>26</v>
      </c>
      <c r="Z9" s="15"/>
      <c r="AA9" s="30"/>
      <c r="AB9" s="10"/>
      <c r="AC9" s="2">
        <v>0.5</v>
      </c>
      <c r="AD9" s="11">
        <f t="shared" si="3"/>
        <v>0</v>
      </c>
    </row>
    <row r="10" spans="1:30" s="5" customFormat="1" ht="10.5" customHeight="1">
      <c r="A10" s="9" t="s">
        <v>20</v>
      </c>
      <c r="B10" s="9"/>
      <c r="C10" s="9"/>
      <c r="D10" s="27"/>
      <c r="E10" s="10"/>
      <c r="F10" s="2">
        <v>0.7</v>
      </c>
      <c r="G10" s="11">
        <f t="shared" si="0"/>
        <v>0</v>
      </c>
      <c r="I10" s="9" t="s">
        <v>21</v>
      </c>
      <c r="J10" s="9"/>
      <c r="K10" s="9"/>
      <c r="L10" s="27"/>
      <c r="M10" s="10"/>
      <c r="N10" s="2">
        <v>0.5</v>
      </c>
      <c r="O10" s="11">
        <f t="shared" si="1"/>
        <v>0</v>
      </c>
      <c r="Q10" s="9" t="s">
        <v>22</v>
      </c>
      <c r="R10" s="9"/>
      <c r="S10" s="9"/>
      <c r="T10" s="27"/>
      <c r="U10" s="10"/>
      <c r="V10" s="2">
        <v>0.3</v>
      </c>
      <c r="W10" s="11">
        <f t="shared" si="2"/>
        <v>0</v>
      </c>
      <c r="Y10" s="9" t="s">
        <v>30</v>
      </c>
      <c r="Z10" s="15"/>
      <c r="AA10" s="30"/>
      <c r="AB10" s="10"/>
      <c r="AC10" s="2">
        <v>1</v>
      </c>
      <c r="AD10" s="11">
        <f t="shared" si="3"/>
        <v>0</v>
      </c>
    </row>
    <row r="11" spans="1:30" s="5" customFormat="1" ht="10.5" customHeight="1">
      <c r="A11" s="9" t="s">
        <v>23</v>
      </c>
      <c r="B11" s="9"/>
      <c r="C11" s="9"/>
      <c r="D11" s="27"/>
      <c r="E11" s="10"/>
      <c r="F11" s="2">
        <v>0.3</v>
      </c>
      <c r="G11" s="11">
        <f t="shared" si="0"/>
        <v>0</v>
      </c>
      <c r="I11" s="9" t="s">
        <v>24</v>
      </c>
      <c r="J11" s="9"/>
      <c r="K11" s="9"/>
      <c r="L11" s="27"/>
      <c r="M11" s="10"/>
      <c r="N11" s="2">
        <v>0.8</v>
      </c>
      <c r="O11" s="11">
        <f t="shared" si="1"/>
        <v>0</v>
      </c>
      <c r="Q11" s="9" t="s">
        <v>25</v>
      </c>
      <c r="R11" s="9"/>
      <c r="S11" s="9"/>
      <c r="T11" s="27"/>
      <c r="U11" s="10"/>
      <c r="V11" s="2">
        <v>1.5</v>
      </c>
      <c r="W11" s="11">
        <f t="shared" si="2"/>
        <v>0</v>
      </c>
      <c r="Y11" s="9" t="s">
        <v>33</v>
      </c>
      <c r="Z11" s="15"/>
      <c r="AA11" s="30"/>
      <c r="AB11" s="10"/>
      <c r="AC11" s="2">
        <v>0.5</v>
      </c>
      <c r="AD11" s="11">
        <f t="shared" si="3"/>
        <v>0</v>
      </c>
    </row>
    <row r="12" spans="1:30" s="5" customFormat="1" ht="10.5" customHeight="1">
      <c r="A12" s="9" t="s">
        <v>27</v>
      </c>
      <c r="B12" s="9"/>
      <c r="C12" s="9"/>
      <c r="D12" s="27"/>
      <c r="E12" s="10"/>
      <c r="F12" s="2">
        <v>1</v>
      </c>
      <c r="G12" s="11">
        <f t="shared" si="0"/>
        <v>0</v>
      </c>
      <c r="I12" s="9" t="s">
        <v>28</v>
      </c>
      <c r="J12" s="9"/>
      <c r="K12" s="9"/>
      <c r="L12" s="27"/>
      <c r="M12" s="10"/>
      <c r="N12" s="2">
        <v>0.5</v>
      </c>
      <c r="O12" s="11">
        <f t="shared" si="1"/>
        <v>0</v>
      </c>
      <c r="Q12" s="9" t="s">
        <v>29</v>
      </c>
      <c r="R12" s="9"/>
      <c r="S12" s="9"/>
      <c r="T12" s="27"/>
      <c r="U12" s="10"/>
      <c r="V12" s="2">
        <v>0.3</v>
      </c>
      <c r="W12" s="11">
        <f t="shared" si="2"/>
        <v>0</v>
      </c>
      <c r="Y12" s="15" t="s">
        <v>101</v>
      </c>
      <c r="Z12" s="15"/>
      <c r="AA12" s="30"/>
      <c r="AB12" s="16"/>
      <c r="AC12" s="17">
        <v>1</v>
      </c>
      <c r="AD12" s="65">
        <f t="shared" si="3"/>
        <v>0</v>
      </c>
    </row>
    <row r="13" spans="1:23" s="5" customFormat="1" ht="10.5" customHeight="1">
      <c r="A13" s="9" t="s">
        <v>31</v>
      </c>
      <c r="B13" s="9"/>
      <c r="C13" s="9"/>
      <c r="D13" s="27"/>
      <c r="E13" s="10"/>
      <c r="F13" s="2">
        <v>0.5</v>
      </c>
      <c r="G13" s="11">
        <f t="shared" si="0"/>
        <v>0</v>
      </c>
      <c r="I13" s="9" t="s">
        <v>22</v>
      </c>
      <c r="J13" s="9"/>
      <c r="K13" s="9"/>
      <c r="L13" s="27"/>
      <c r="M13" s="10"/>
      <c r="N13" s="2">
        <v>0.3</v>
      </c>
      <c r="O13" s="11">
        <f t="shared" si="1"/>
        <v>0</v>
      </c>
      <c r="Q13" s="9" t="s">
        <v>32</v>
      </c>
      <c r="R13" s="9"/>
      <c r="S13" s="9"/>
      <c r="T13" s="27"/>
      <c r="U13" s="10"/>
      <c r="V13" s="2">
        <v>0.1</v>
      </c>
      <c r="W13" s="11">
        <f t="shared" si="2"/>
        <v>0</v>
      </c>
    </row>
    <row r="14" spans="1:29" s="5" customFormat="1" ht="10.5" customHeight="1">
      <c r="A14" s="9" t="s">
        <v>34</v>
      </c>
      <c r="B14" s="9"/>
      <c r="C14" s="9"/>
      <c r="D14" s="27"/>
      <c r="E14" s="10"/>
      <c r="F14" s="2">
        <v>0.3</v>
      </c>
      <c r="G14" s="11">
        <f t="shared" si="0"/>
        <v>0</v>
      </c>
      <c r="I14" s="9" t="s">
        <v>32</v>
      </c>
      <c r="J14" s="9"/>
      <c r="K14" s="9"/>
      <c r="L14" s="27"/>
      <c r="M14" s="10"/>
      <c r="N14" s="2">
        <v>0.1</v>
      </c>
      <c r="O14" s="11">
        <f t="shared" si="1"/>
        <v>0</v>
      </c>
      <c r="Q14" s="9" t="s">
        <v>99</v>
      </c>
      <c r="R14" s="9"/>
      <c r="S14" s="9"/>
      <c r="T14" s="27"/>
      <c r="U14" s="10"/>
      <c r="V14" s="2">
        <v>0.1</v>
      </c>
      <c r="W14" s="11">
        <f t="shared" si="2"/>
        <v>0</v>
      </c>
      <c r="Y14" s="14" t="s">
        <v>38</v>
      </c>
      <c r="Z14" s="15"/>
      <c r="AA14" s="15"/>
      <c r="AB14" s="56">
        <f>SUM(AD5:AD12)</f>
        <v>0</v>
      </c>
      <c r="AC14" s="2"/>
    </row>
    <row r="15" spans="1:30" s="5" customFormat="1" ht="10.5" customHeight="1">
      <c r="A15" s="9" t="s">
        <v>35</v>
      </c>
      <c r="B15" s="9"/>
      <c r="C15" s="9"/>
      <c r="D15" s="27"/>
      <c r="E15" s="10"/>
      <c r="F15" s="2">
        <v>0.3</v>
      </c>
      <c r="G15" s="11">
        <f t="shared" si="0"/>
        <v>0</v>
      </c>
      <c r="I15" s="9" t="s">
        <v>99</v>
      </c>
      <c r="J15" s="9"/>
      <c r="K15" s="9"/>
      <c r="L15" s="27"/>
      <c r="M15" s="10"/>
      <c r="N15" s="2">
        <v>0.1</v>
      </c>
      <c r="O15" s="11">
        <f t="shared" si="1"/>
        <v>0</v>
      </c>
      <c r="Q15" s="9" t="s">
        <v>108</v>
      </c>
      <c r="R15" s="9"/>
      <c r="S15" s="9"/>
      <c r="T15" s="27"/>
      <c r="U15" s="10"/>
      <c r="V15" s="2">
        <v>0.5</v>
      </c>
      <c r="W15" s="11">
        <f t="shared" si="2"/>
        <v>0</v>
      </c>
      <c r="AB15" s="24"/>
      <c r="AC15" s="61"/>
      <c r="AD15" s="62"/>
    </row>
    <row r="16" spans="1:30" s="5" customFormat="1" ht="10.5" customHeight="1">
      <c r="A16" s="9" t="s">
        <v>36</v>
      </c>
      <c r="B16" s="9"/>
      <c r="C16" s="9"/>
      <c r="D16" s="27"/>
      <c r="E16" s="10"/>
      <c r="F16" s="2">
        <v>0.1</v>
      </c>
      <c r="G16" s="11">
        <f t="shared" si="0"/>
        <v>0</v>
      </c>
      <c r="I16" s="9" t="s">
        <v>108</v>
      </c>
      <c r="J16" s="9"/>
      <c r="K16" s="9"/>
      <c r="L16" s="27"/>
      <c r="M16" s="10"/>
      <c r="N16" s="2">
        <v>0.5</v>
      </c>
      <c r="O16" s="11">
        <f t="shared" si="1"/>
        <v>0</v>
      </c>
      <c r="Q16" s="9" t="s">
        <v>98</v>
      </c>
      <c r="R16" s="9"/>
      <c r="S16" s="9"/>
      <c r="T16" s="27"/>
      <c r="U16" s="10"/>
      <c r="V16" s="2">
        <v>1</v>
      </c>
      <c r="W16" s="11">
        <f t="shared" si="2"/>
        <v>0</v>
      </c>
      <c r="AB16" s="24"/>
      <c r="AC16" s="61"/>
      <c r="AD16" s="62"/>
    </row>
    <row r="17" spans="1:29" s="5" customFormat="1" ht="10.5" customHeight="1">
      <c r="A17" s="9" t="s">
        <v>37</v>
      </c>
      <c r="B17" s="9"/>
      <c r="C17" s="9"/>
      <c r="D17" s="27"/>
      <c r="E17" s="10"/>
      <c r="F17" s="2">
        <v>0.5</v>
      </c>
      <c r="G17" s="11">
        <f t="shared" si="0"/>
        <v>0</v>
      </c>
      <c r="I17" s="9"/>
      <c r="J17" s="9"/>
      <c r="K17" s="9"/>
      <c r="L17" s="27"/>
      <c r="M17" s="10"/>
      <c r="N17" s="2">
        <v>1</v>
      </c>
      <c r="O17" s="11">
        <f t="shared" si="1"/>
        <v>0</v>
      </c>
      <c r="Q17" s="14" t="s">
        <v>38</v>
      </c>
      <c r="R17" s="9"/>
      <c r="S17" s="12"/>
      <c r="T17" s="28"/>
      <c r="U17" s="21">
        <f>SUM(W5:W16)</f>
        <v>0</v>
      </c>
      <c r="V17" s="2"/>
      <c r="W17" s="11"/>
      <c r="AB17" s="24"/>
      <c r="AC17" s="61"/>
    </row>
    <row r="18" spans="1:29" s="5" customFormat="1" ht="10.5" customHeight="1">
      <c r="A18" s="9" t="s">
        <v>39</v>
      </c>
      <c r="B18" s="9"/>
      <c r="C18" s="9"/>
      <c r="D18" s="27"/>
      <c r="E18" s="10"/>
      <c r="F18" s="2">
        <v>0.2</v>
      </c>
      <c r="G18" s="11">
        <f t="shared" si="0"/>
        <v>0</v>
      </c>
      <c r="I18" s="38"/>
      <c r="J18" s="38"/>
      <c r="K18" s="38"/>
      <c r="L18" s="50"/>
      <c r="M18" s="51"/>
      <c r="N18" s="59"/>
      <c r="O18" s="60"/>
      <c r="T18" s="29"/>
      <c r="AB18" s="24"/>
      <c r="AC18" s="61"/>
    </row>
    <row r="19" spans="1:28" s="5" customFormat="1" ht="10.5" customHeight="1">
      <c r="A19" s="9" t="s">
        <v>40</v>
      </c>
      <c r="B19" s="9"/>
      <c r="C19" s="9"/>
      <c r="D19" s="27"/>
      <c r="E19" s="10"/>
      <c r="F19" s="2">
        <v>0.2</v>
      </c>
      <c r="G19" s="11">
        <f t="shared" si="0"/>
        <v>0</v>
      </c>
      <c r="I19" s="14" t="s">
        <v>38</v>
      </c>
      <c r="J19" s="15"/>
      <c r="K19" s="54"/>
      <c r="L19" s="55"/>
      <c r="M19" s="56">
        <f>SUM(O5:O17)</f>
        <v>0</v>
      </c>
      <c r="N19" s="61"/>
      <c r="O19" s="62"/>
      <c r="Q19" s="7" t="s">
        <v>41</v>
      </c>
      <c r="R19" s="7"/>
      <c r="S19" s="7"/>
      <c r="T19" s="27"/>
      <c r="U19" s="7" t="s">
        <v>1</v>
      </c>
      <c r="V19" s="8" t="s">
        <v>2</v>
      </c>
      <c r="W19" s="8" t="s">
        <v>3</v>
      </c>
      <c r="Y19" s="69" t="s">
        <v>103</v>
      </c>
      <c r="Z19" s="71"/>
      <c r="AA19" s="71"/>
      <c r="AB19" s="71"/>
    </row>
    <row r="20" spans="1:28" s="5" customFormat="1" ht="10.5" customHeight="1">
      <c r="A20" s="9" t="s">
        <v>42</v>
      </c>
      <c r="B20" s="9"/>
      <c r="C20" s="9"/>
      <c r="D20" s="27"/>
      <c r="E20" s="10"/>
      <c r="F20" s="2">
        <v>0.2</v>
      </c>
      <c r="G20" s="11">
        <f t="shared" si="0"/>
        <v>0</v>
      </c>
      <c r="L20" s="29"/>
      <c r="M20" s="24"/>
      <c r="N20" s="61"/>
      <c r="O20" s="62"/>
      <c r="Q20" s="9" t="s">
        <v>8</v>
      </c>
      <c r="R20" s="9"/>
      <c r="S20" s="9"/>
      <c r="T20" s="27"/>
      <c r="U20" s="10"/>
      <c r="V20" s="2">
        <v>0.3</v>
      </c>
      <c r="W20" s="11">
        <f aca="true" t="shared" si="4" ref="W20:W31">U20*V20</f>
        <v>0</v>
      </c>
      <c r="Y20" s="71" t="s">
        <v>43</v>
      </c>
      <c r="Z20" s="71"/>
      <c r="AA20" s="71"/>
      <c r="AB20" s="72" t="s">
        <v>1</v>
      </c>
    </row>
    <row r="21" spans="1:29" s="5" customFormat="1" ht="10.5" customHeight="1">
      <c r="A21" s="9" t="s">
        <v>25</v>
      </c>
      <c r="B21" s="9"/>
      <c r="C21" s="9"/>
      <c r="D21" s="27"/>
      <c r="E21" s="10"/>
      <c r="F21" s="2">
        <v>1.5</v>
      </c>
      <c r="G21" s="11">
        <f t="shared" si="0"/>
        <v>0</v>
      </c>
      <c r="L21" s="29"/>
      <c r="M21" s="24"/>
      <c r="N21" s="61"/>
      <c r="O21" s="62"/>
      <c r="Q21" s="9" t="s">
        <v>11</v>
      </c>
      <c r="R21" s="9"/>
      <c r="S21" s="9"/>
      <c r="T21" s="27"/>
      <c r="U21" s="10"/>
      <c r="V21" s="2">
        <v>0.4</v>
      </c>
      <c r="W21" s="11">
        <f t="shared" si="4"/>
        <v>0</v>
      </c>
      <c r="Y21" s="15" t="s">
        <v>45</v>
      </c>
      <c r="Z21" s="15"/>
      <c r="AA21" s="30"/>
      <c r="AB21" s="16"/>
      <c r="AC21" s="19" t="s">
        <v>44</v>
      </c>
    </row>
    <row r="22" spans="1:29" s="5" customFormat="1" ht="10.5" customHeight="1">
      <c r="A22" s="9" t="s">
        <v>29</v>
      </c>
      <c r="B22" s="9"/>
      <c r="C22" s="9"/>
      <c r="D22" s="27"/>
      <c r="E22" s="10"/>
      <c r="F22" s="2">
        <v>0.3</v>
      </c>
      <c r="G22" s="11">
        <f t="shared" si="0"/>
        <v>0</v>
      </c>
      <c r="I22" s="7" t="s">
        <v>47</v>
      </c>
      <c r="J22" s="7"/>
      <c r="K22" s="7"/>
      <c r="L22" s="27"/>
      <c r="M22" s="7" t="s">
        <v>1</v>
      </c>
      <c r="N22" s="8" t="s">
        <v>2</v>
      </c>
      <c r="O22" s="8" t="s">
        <v>3</v>
      </c>
      <c r="Q22" s="9" t="s">
        <v>13</v>
      </c>
      <c r="R22" s="9"/>
      <c r="S22" s="9"/>
      <c r="T22" s="27"/>
      <c r="U22" s="10"/>
      <c r="V22" s="2">
        <v>0.3</v>
      </c>
      <c r="W22" s="11">
        <f t="shared" si="4"/>
        <v>0</v>
      </c>
      <c r="Y22" s="9" t="s">
        <v>46</v>
      </c>
      <c r="Z22" s="15"/>
      <c r="AA22" s="30"/>
      <c r="AB22" s="10"/>
      <c r="AC22" s="16">
        <v>40</v>
      </c>
    </row>
    <row r="23" spans="1:29" s="5" customFormat="1" ht="10.5" customHeight="1">
      <c r="A23" s="9" t="s">
        <v>32</v>
      </c>
      <c r="B23" s="9"/>
      <c r="C23" s="9"/>
      <c r="D23" s="27"/>
      <c r="E23" s="10"/>
      <c r="F23" s="2">
        <v>0.1</v>
      </c>
      <c r="G23" s="11">
        <f t="shared" si="0"/>
        <v>0</v>
      </c>
      <c r="I23" s="9" t="s">
        <v>8</v>
      </c>
      <c r="J23" s="9"/>
      <c r="K23" s="9"/>
      <c r="L23" s="27"/>
      <c r="M23" s="10"/>
      <c r="N23" s="2">
        <v>0.3</v>
      </c>
      <c r="O23" s="11">
        <f aca="true" t="shared" si="5" ref="O23:O36">M23*N23</f>
        <v>0</v>
      </c>
      <c r="Q23" s="9" t="s">
        <v>105</v>
      </c>
      <c r="R23" s="9"/>
      <c r="S23" s="9"/>
      <c r="T23" s="27"/>
      <c r="U23" s="10"/>
      <c r="V23" s="2">
        <v>0.2</v>
      </c>
      <c r="W23" s="11">
        <f t="shared" si="4"/>
        <v>0</v>
      </c>
      <c r="Y23" s="9" t="s">
        <v>49</v>
      </c>
      <c r="Z23" s="15"/>
      <c r="AA23" s="30"/>
      <c r="AB23" s="10"/>
      <c r="AC23" s="10">
        <v>60</v>
      </c>
    </row>
    <row r="24" spans="1:29" s="5" customFormat="1" ht="10.5" customHeight="1">
      <c r="A24" s="9" t="s">
        <v>101</v>
      </c>
      <c r="B24" s="9"/>
      <c r="C24" s="9"/>
      <c r="D24" s="27"/>
      <c r="E24" s="10"/>
      <c r="F24" s="2">
        <v>0.1</v>
      </c>
      <c r="G24" s="11">
        <f t="shared" si="0"/>
        <v>0</v>
      </c>
      <c r="I24" s="9" t="s">
        <v>10</v>
      </c>
      <c r="J24" s="9"/>
      <c r="K24" s="9"/>
      <c r="L24" s="27"/>
      <c r="M24" s="10"/>
      <c r="N24" s="2">
        <v>0.7</v>
      </c>
      <c r="O24" s="11">
        <f t="shared" si="5"/>
        <v>0</v>
      </c>
      <c r="Q24" s="9" t="s">
        <v>48</v>
      </c>
      <c r="R24" s="9"/>
      <c r="S24" s="9"/>
      <c r="T24" s="27"/>
      <c r="U24" s="10"/>
      <c r="V24" s="2">
        <v>0.5</v>
      </c>
      <c r="W24" s="11">
        <f t="shared" si="4"/>
        <v>0</v>
      </c>
      <c r="Y24" s="9" t="s">
        <v>50</v>
      </c>
      <c r="Z24" s="15"/>
      <c r="AA24" s="30"/>
      <c r="AB24" s="10"/>
      <c r="AC24" s="10">
        <v>60</v>
      </c>
    </row>
    <row r="25" spans="1:29" s="5" customFormat="1" ht="10.5" customHeight="1">
      <c r="A25" s="9" t="s">
        <v>98</v>
      </c>
      <c r="B25" s="9"/>
      <c r="C25" s="9"/>
      <c r="D25" s="27"/>
      <c r="E25" s="10"/>
      <c r="F25" s="2">
        <v>1</v>
      </c>
      <c r="G25" s="11">
        <f t="shared" si="0"/>
        <v>0</v>
      </c>
      <c r="I25" s="9" t="s">
        <v>11</v>
      </c>
      <c r="J25" s="9"/>
      <c r="K25" s="9"/>
      <c r="L25" s="27"/>
      <c r="M25" s="10"/>
      <c r="N25" s="2">
        <v>0.4</v>
      </c>
      <c r="O25" s="11">
        <f t="shared" si="5"/>
        <v>0</v>
      </c>
      <c r="Q25" s="9" t="s">
        <v>22</v>
      </c>
      <c r="R25" s="9"/>
      <c r="S25" s="9"/>
      <c r="T25" s="27"/>
      <c r="U25" s="10"/>
      <c r="V25" s="2">
        <v>0.3</v>
      </c>
      <c r="W25" s="11">
        <f t="shared" si="4"/>
        <v>0</v>
      </c>
      <c r="Y25" s="9" t="s">
        <v>51</v>
      </c>
      <c r="Z25" s="15"/>
      <c r="AA25" s="30"/>
      <c r="AB25" s="10"/>
      <c r="AC25" s="10">
        <v>90</v>
      </c>
    </row>
    <row r="26" spans="1:29" s="5" customFormat="1" ht="10.5" customHeight="1">
      <c r="A26" s="38"/>
      <c r="B26" s="38"/>
      <c r="C26" s="38"/>
      <c r="D26" s="50"/>
      <c r="E26" s="51"/>
      <c r="F26" s="2"/>
      <c r="G26" s="11"/>
      <c r="I26" s="9" t="s">
        <v>13</v>
      </c>
      <c r="J26" s="9"/>
      <c r="K26" s="9"/>
      <c r="L26" s="27"/>
      <c r="M26" s="10"/>
      <c r="N26" s="2">
        <v>0.3</v>
      </c>
      <c r="O26" s="11">
        <f t="shared" si="5"/>
        <v>0</v>
      </c>
      <c r="Q26" s="9" t="s">
        <v>25</v>
      </c>
      <c r="R26" s="9"/>
      <c r="S26" s="9"/>
      <c r="T26" s="27"/>
      <c r="U26" s="10"/>
      <c r="V26" s="2">
        <v>1.5</v>
      </c>
      <c r="W26" s="11">
        <f t="shared" si="4"/>
        <v>0</v>
      </c>
      <c r="Y26" s="9" t="s">
        <v>52</v>
      </c>
      <c r="Z26" s="15"/>
      <c r="AA26" s="30"/>
      <c r="AB26" s="10"/>
      <c r="AC26" s="10">
        <v>90</v>
      </c>
    </row>
    <row r="27" spans="1:29" s="5" customFormat="1" ht="10.5" customHeight="1">
      <c r="A27" s="14" t="s">
        <v>98</v>
      </c>
      <c r="B27" s="15"/>
      <c r="C27" s="54"/>
      <c r="D27" s="55"/>
      <c r="E27" s="56">
        <f>SUM(G5:G26)</f>
        <v>0</v>
      </c>
      <c r="F27" s="59"/>
      <c r="G27" s="60"/>
      <c r="I27" s="9" t="s">
        <v>105</v>
      </c>
      <c r="J27" s="9"/>
      <c r="K27" s="9"/>
      <c r="L27" s="27"/>
      <c r="M27" s="10"/>
      <c r="N27" s="2">
        <v>0.2</v>
      </c>
      <c r="O27" s="11">
        <f t="shared" si="5"/>
        <v>0</v>
      </c>
      <c r="Q27" s="9" t="s">
        <v>29</v>
      </c>
      <c r="R27" s="9"/>
      <c r="S27" s="9"/>
      <c r="T27" s="27"/>
      <c r="U27" s="10"/>
      <c r="V27" s="2">
        <v>0.3</v>
      </c>
      <c r="W27" s="11">
        <f t="shared" si="4"/>
        <v>0</v>
      </c>
      <c r="Y27" s="9" t="s">
        <v>53</v>
      </c>
      <c r="Z27" s="15"/>
      <c r="AA27" s="30"/>
      <c r="AB27" s="10"/>
      <c r="AC27" s="10">
        <v>135</v>
      </c>
    </row>
    <row r="28" spans="6:29" s="5" customFormat="1" ht="10.5" customHeight="1">
      <c r="F28" s="61"/>
      <c r="G28" s="62"/>
      <c r="I28" s="9" t="s">
        <v>21</v>
      </c>
      <c r="J28" s="9"/>
      <c r="K28" s="9"/>
      <c r="L28" s="27"/>
      <c r="M28" s="10"/>
      <c r="N28" s="2">
        <v>0.5</v>
      </c>
      <c r="O28" s="11">
        <f t="shared" si="5"/>
        <v>0</v>
      </c>
      <c r="Q28" s="9" t="s">
        <v>32</v>
      </c>
      <c r="R28" s="9"/>
      <c r="S28" s="9"/>
      <c r="T28" s="27"/>
      <c r="U28" s="10"/>
      <c r="V28" s="2">
        <v>0.1</v>
      </c>
      <c r="W28" s="11">
        <f t="shared" si="4"/>
        <v>0</v>
      </c>
      <c r="Y28" s="9" t="s">
        <v>111</v>
      </c>
      <c r="Z28" s="15"/>
      <c r="AA28" s="30"/>
      <c r="AB28" s="10"/>
      <c r="AC28" s="10">
        <v>75</v>
      </c>
    </row>
    <row r="29" spans="4:29" s="5" customFormat="1" ht="10.5" customHeight="1">
      <c r="D29" s="29"/>
      <c r="I29" s="9" t="s">
        <v>28</v>
      </c>
      <c r="J29" s="9"/>
      <c r="K29" s="9"/>
      <c r="L29" s="27"/>
      <c r="M29" s="10"/>
      <c r="N29" s="2">
        <v>0.5</v>
      </c>
      <c r="O29" s="11">
        <f t="shared" si="5"/>
        <v>0</v>
      </c>
      <c r="Q29" s="9" t="s">
        <v>99</v>
      </c>
      <c r="R29" s="9"/>
      <c r="S29" s="9"/>
      <c r="T29" s="27"/>
      <c r="U29" s="10"/>
      <c r="V29" s="2">
        <v>0.1</v>
      </c>
      <c r="W29" s="11">
        <f t="shared" si="4"/>
        <v>0</v>
      </c>
      <c r="Y29" s="9" t="s">
        <v>17</v>
      </c>
      <c r="Z29" s="15"/>
      <c r="AA29" s="30"/>
      <c r="AB29" s="10"/>
      <c r="AC29" s="10">
        <v>90</v>
      </c>
    </row>
    <row r="30" spans="4:29" s="5" customFormat="1" ht="10.5" customHeight="1">
      <c r="D30" s="29"/>
      <c r="I30" s="9" t="s">
        <v>22</v>
      </c>
      <c r="J30" s="9"/>
      <c r="K30" s="9"/>
      <c r="L30" s="27"/>
      <c r="M30" s="10"/>
      <c r="N30" s="2">
        <v>0.3</v>
      </c>
      <c r="O30" s="11">
        <f t="shared" si="5"/>
        <v>0</v>
      </c>
      <c r="Q30" s="9" t="s">
        <v>108</v>
      </c>
      <c r="R30" s="9"/>
      <c r="S30" s="9"/>
      <c r="T30" s="27"/>
      <c r="U30" s="10"/>
      <c r="V30" s="2">
        <v>0.5</v>
      </c>
      <c r="W30" s="11">
        <f t="shared" si="4"/>
        <v>0</v>
      </c>
      <c r="Y30" s="9" t="s">
        <v>55</v>
      </c>
      <c r="Z30" s="15"/>
      <c r="AA30" s="30"/>
      <c r="AB30" s="10"/>
      <c r="AC30" s="10">
        <v>60</v>
      </c>
    </row>
    <row r="31" spans="1:29" s="5" customFormat="1" ht="10.5" customHeight="1">
      <c r="A31" s="7" t="s">
        <v>54</v>
      </c>
      <c r="B31" s="7"/>
      <c r="C31" s="7"/>
      <c r="D31" s="27"/>
      <c r="E31" s="7" t="s">
        <v>1</v>
      </c>
      <c r="F31" s="8" t="s">
        <v>2</v>
      </c>
      <c r="G31" s="8" t="s">
        <v>3</v>
      </c>
      <c r="I31" s="9" t="s">
        <v>25</v>
      </c>
      <c r="J31" s="9"/>
      <c r="K31" s="9"/>
      <c r="L31" s="27"/>
      <c r="M31" s="10"/>
      <c r="N31" s="2">
        <v>1.5</v>
      </c>
      <c r="O31" s="11">
        <f t="shared" si="5"/>
        <v>0</v>
      </c>
      <c r="Q31" s="9" t="s">
        <v>101</v>
      </c>
      <c r="R31" s="9"/>
      <c r="S31" s="9"/>
      <c r="T31" s="27"/>
      <c r="U31" s="10"/>
      <c r="V31" s="2">
        <v>1</v>
      </c>
      <c r="W31" s="11">
        <f t="shared" si="4"/>
        <v>0</v>
      </c>
      <c r="Y31" s="9" t="s">
        <v>57</v>
      </c>
      <c r="Z31" s="15"/>
      <c r="AA31" s="30"/>
      <c r="AB31" s="10"/>
      <c r="AC31" s="10">
        <v>45</v>
      </c>
    </row>
    <row r="32" spans="1:29" s="5" customFormat="1" ht="10.5" customHeight="1">
      <c r="A32" s="9" t="s">
        <v>56</v>
      </c>
      <c r="B32" s="9"/>
      <c r="C32" s="9"/>
      <c r="D32" s="27"/>
      <c r="E32" s="10"/>
      <c r="F32" s="2">
        <v>1</v>
      </c>
      <c r="G32" s="11">
        <f aca="true" t="shared" si="6" ref="G32:G39">E32*F32</f>
        <v>0</v>
      </c>
      <c r="I32" s="9" t="s">
        <v>29</v>
      </c>
      <c r="J32" s="9"/>
      <c r="K32" s="9"/>
      <c r="L32" s="27"/>
      <c r="M32" s="10"/>
      <c r="N32" s="2">
        <v>0.3</v>
      </c>
      <c r="O32" s="11">
        <f t="shared" si="5"/>
        <v>0</v>
      </c>
      <c r="Y32" s="9" t="s">
        <v>59</v>
      </c>
      <c r="Z32" s="15"/>
      <c r="AA32" s="30"/>
      <c r="AB32" s="10"/>
      <c r="AC32" s="10">
        <v>40</v>
      </c>
    </row>
    <row r="33" spans="1:29" s="5" customFormat="1" ht="10.5" customHeight="1">
      <c r="A33" s="9" t="s">
        <v>58</v>
      </c>
      <c r="B33" s="9"/>
      <c r="C33" s="9"/>
      <c r="D33" s="27"/>
      <c r="E33" s="10"/>
      <c r="F33" s="2">
        <v>0.2</v>
      </c>
      <c r="G33" s="11">
        <f t="shared" si="6"/>
        <v>0</v>
      </c>
      <c r="I33" s="9" t="s">
        <v>32</v>
      </c>
      <c r="J33" s="9"/>
      <c r="K33" s="9"/>
      <c r="L33" s="27"/>
      <c r="M33" s="10"/>
      <c r="N33" s="2">
        <v>0.1</v>
      </c>
      <c r="O33" s="11">
        <f t="shared" si="5"/>
        <v>0</v>
      </c>
      <c r="Q33" s="14" t="s">
        <v>38</v>
      </c>
      <c r="R33" s="15"/>
      <c r="S33" s="54"/>
      <c r="T33" s="55"/>
      <c r="U33" s="56">
        <f>SUM(W20:W31)</f>
        <v>0</v>
      </c>
      <c r="V33" s="2"/>
      <c r="W33" s="11"/>
      <c r="Y33" s="9" t="s">
        <v>62</v>
      </c>
      <c r="Z33" s="15"/>
      <c r="AA33" s="30"/>
      <c r="AB33" s="10"/>
      <c r="AC33" s="10">
        <v>100</v>
      </c>
    </row>
    <row r="34" spans="1:29" s="5" customFormat="1" ht="10.5" customHeight="1">
      <c r="A34" s="9" t="s">
        <v>60</v>
      </c>
      <c r="B34" s="9"/>
      <c r="C34" s="9"/>
      <c r="D34" s="27"/>
      <c r="E34" s="10"/>
      <c r="F34" s="2">
        <v>0.2</v>
      </c>
      <c r="G34" s="11">
        <f t="shared" si="6"/>
        <v>0</v>
      </c>
      <c r="I34" s="9" t="s">
        <v>99</v>
      </c>
      <c r="J34" s="9"/>
      <c r="K34" s="9"/>
      <c r="L34" s="27"/>
      <c r="M34" s="10"/>
      <c r="N34" s="2">
        <v>0.1</v>
      </c>
      <c r="O34" s="11">
        <f t="shared" si="5"/>
        <v>0</v>
      </c>
      <c r="Y34" s="9" t="s">
        <v>64</v>
      </c>
      <c r="Z34" s="15"/>
      <c r="AA34" s="30"/>
      <c r="AB34" s="10"/>
      <c r="AC34" s="10">
        <v>60</v>
      </c>
    </row>
    <row r="35" spans="1:29" s="5" customFormat="1" ht="10.5" customHeight="1">
      <c r="A35" s="9" t="s">
        <v>63</v>
      </c>
      <c r="B35" s="9"/>
      <c r="C35" s="9"/>
      <c r="D35" s="27"/>
      <c r="E35" s="10"/>
      <c r="F35" s="2">
        <v>1</v>
      </c>
      <c r="G35" s="11">
        <f t="shared" si="6"/>
        <v>0</v>
      </c>
      <c r="I35" s="9" t="s">
        <v>108</v>
      </c>
      <c r="J35" s="9"/>
      <c r="K35" s="9"/>
      <c r="L35" s="27"/>
      <c r="M35" s="10"/>
      <c r="N35" s="2">
        <v>0.5</v>
      </c>
      <c r="O35" s="11">
        <f t="shared" si="5"/>
        <v>0</v>
      </c>
      <c r="Q35" s="7" t="s">
        <v>61</v>
      </c>
      <c r="R35" s="7"/>
      <c r="S35" s="7"/>
      <c r="T35" s="27"/>
      <c r="U35" s="7" t="s">
        <v>1</v>
      </c>
      <c r="V35" s="8" t="s">
        <v>2</v>
      </c>
      <c r="W35" s="8" t="s">
        <v>3</v>
      </c>
      <c r="Y35" s="9" t="s">
        <v>67</v>
      </c>
      <c r="Z35" s="15"/>
      <c r="AA35" s="30"/>
      <c r="AB35" s="10"/>
      <c r="AC35" s="10">
        <v>40</v>
      </c>
    </row>
    <row r="36" spans="1:46" s="5" customFormat="1" ht="10.5" customHeight="1">
      <c r="A36" s="9" t="s">
        <v>65</v>
      </c>
      <c r="B36" s="9"/>
      <c r="C36" s="9"/>
      <c r="D36" s="27"/>
      <c r="E36" s="10"/>
      <c r="F36" s="2">
        <v>0.5</v>
      </c>
      <c r="G36" s="11">
        <f t="shared" si="6"/>
        <v>0</v>
      </c>
      <c r="I36" s="9" t="s">
        <v>101</v>
      </c>
      <c r="J36" s="9"/>
      <c r="K36" s="9"/>
      <c r="L36" s="27"/>
      <c r="M36" s="10"/>
      <c r="N36" s="2">
        <v>1</v>
      </c>
      <c r="O36" s="11">
        <f t="shared" si="5"/>
        <v>0</v>
      </c>
      <c r="Q36" s="9" t="s">
        <v>63</v>
      </c>
      <c r="R36" s="9"/>
      <c r="S36" s="9"/>
      <c r="T36" s="27"/>
      <c r="U36" s="10"/>
      <c r="V36" s="2">
        <v>0.5</v>
      </c>
      <c r="W36" s="11">
        <f>U36*V36</f>
        <v>0</v>
      </c>
      <c r="Y36" s="9" t="s">
        <v>112</v>
      </c>
      <c r="Z36" s="15"/>
      <c r="AA36" s="30"/>
      <c r="AB36" s="10"/>
      <c r="AC36" s="10">
        <v>60</v>
      </c>
      <c r="AQ36" s="4"/>
      <c r="AR36" s="4"/>
      <c r="AS36" s="4"/>
      <c r="AT36" s="4"/>
    </row>
    <row r="37" spans="1:46" s="5" customFormat="1" ht="10.5" customHeight="1">
      <c r="A37" s="9" t="s">
        <v>32</v>
      </c>
      <c r="B37" s="9"/>
      <c r="C37" s="9"/>
      <c r="D37" s="27"/>
      <c r="E37" s="10"/>
      <c r="F37" s="2">
        <v>0.1</v>
      </c>
      <c r="G37" s="11">
        <f t="shared" si="6"/>
        <v>0</v>
      </c>
      <c r="I37" s="38"/>
      <c r="J37" s="38"/>
      <c r="K37" s="38"/>
      <c r="L37" s="50"/>
      <c r="M37" s="51"/>
      <c r="Q37" s="9" t="s">
        <v>66</v>
      </c>
      <c r="R37" s="9"/>
      <c r="S37" s="9"/>
      <c r="T37" s="27"/>
      <c r="U37" s="10"/>
      <c r="V37" s="2">
        <v>0.5</v>
      </c>
      <c r="W37" s="11">
        <f>U37*V37</f>
        <v>0</v>
      </c>
      <c r="Y37" s="9" t="s">
        <v>68</v>
      </c>
      <c r="Z37" s="15"/>
      <c r="AA37" s="30"/>
      <c r="AB37" s="10"/>
      <c r="AC37" s="10">
        <v>60</v>
      </c>
      <c r="AQ37" s="4"/>
      <c r="AR37" s="4"/>
      <c r="AS37" s="4"/>
      <c r="AT37" s="4"/>
    </row>
    <row r="38" spans="1:46" s="5" customFormat="1" ht="10.5" customHeight="1">
      <c r="A38" s="9" t="s">
        <v>99</v>
      </c>
      <c r="B38" s="9"/>
      <c r="C38" s="9"/>
      <c r="D38" s="27"/>
      <c r="E38" s="10"/>
      <c r="F38" s="2">
        <v>0.1</v>
      </c>
      <c r="G38" s="11">
        <f t="shared" si="6"/>
        <v>0</v>
      </c>
      <c r="I38" s="14" t="s">
        <v>38</v>
      </c>
      <c r="J38" s="15"/>
      <c r="K38" s="54"/>
      <c r="L38" s="55"/>
      <c r="M38" s="56">
        <f>SUM(O22:O39)</f>
        <v>0</v>
      </c>
      <c r="Q38" s="9" t="s">
        <v>32</v>
      </c>
      <c r="R38" s="9"/>
      <c r="S38" s="9"/>
      <c r="T38" s="27"/>
      <c r="U38" s="10"/>
      <c r="V38" s="2">
        <v>0.1</v>
      </c>
      <c r="W38" s="11">
        <f>U38*V38</f>
        <v>0</v>
      </c>
      <c r="Y38" s="9" t="s">
        <v>113</v>
      </c>
      <c r="Z38" s="15"/>
      <c r="AA38" s="30"/>
      <c r="AB38" s="16"/>
      <c r="AC38" s="10">
        <v>10</v>
      </c>
      <c r="AQ38" s="4"/>
      <c r="AR38" s="4"/>
      <c r="AS38" s="4"/>
      <c r="AT38" s="4"/>
    </row>
    <row r="39" spans="1:46" s="5" customFormat="1" ht="10.5" customHeight="1">
      <c r="A39" s="9" t="s">
        <v>101</v>
      </c>
      <c r="B39" s="9"/>
      <c r="C39" s="9"/>
      <c r="D39" s="27"/>
      <c r="E39" s="10"/>
      <c r="F39" s="2">
        <v>1</v>
      </c>
      <c r="G39" s="11">
        <f t="shared" si="6"/>
        <v>0</v>
      </c>
      <c r="N39" s="61"/>
      <c r="O39" s="62"/>
      <c r="Q39" s="9" t="s">
        <v>110</v>
      </c>
      <c r="R39" s="9"/>
      <c r="S39" s="9"/>
      <c r="T39" s="27"/>
      <c r="U39" s="10"/>
      <c r="V39" s="2">
        <v>0.1</v>
      </c>
      <c r="W39" s="11">
        <f>U39*V39</f>
        <v>0</v>
      </c>
      <c r="Y39" s="18"/>
      <c r="Z39" s="15"/>
      <c r="AA39" s="15"/>
      <c r="AB39" s="53"/>
      <c r="AC39" s="33"/>
      <c r="AQ39" s="4"/>
      <c r="AR39" s="4"/>
      <c r="AS39" s="4"/>
      <c r="AT39" s="4"/>
    </row>
    <row r="40" spans="1:46" s="5" customFormat="1" ht="10.5" customHeight="1">
      <c r="A40" s="38"/>
      <c r="B40" s="38"/>
      <c r="C40" s="38"/>
      <c r="D40" s="50"/>
      <c r="E40" s="51"/>
      <c r="F40" s="59"/>
      <c r="G40" s="60"/>
      <c r="N40" s="61"/>
      <c r="O40" s="62"/>
      <c r="Q40" s="9" t="s">
        <v>101</v>
      </c>
      <c r="R40" s="9"/>
      <c r="S40" s="9"/>
      <c r="T40" s="27"/>
      <c r="U40" s="10"/>
      <c r="V40" s="2">
        <v>1</v>
      </c>
      <c r="W40" s="11">
        <f>U40*V40</f>
        <v>0</v>
      </c>
      <c r="Y40" s="68" t="s">
        <v>102</v>
      </c>
      <c r="Z40" s="67"/>
      <c r="AA40" s="67"/>
      <c r="AB40" s="67"/>
      <c r="AQ40" s="4"/>
      <c r="AR40" s="4"/>
      <c r="AS40" s="4"/>
      <c r="AT40" s="4"/>
    </row>
    <row r="41" spans="1:46" s="5" customFormat="1" ht="10.5" customHeight="1">
      <c r="A41" s="14" t="s">
        <v>38</v>
      </c>
      <c r="B41" s="15"/>
      <c r="C41" s="57"/>
      <c r="D41" s="55"/>
      <c r="E41" s="58">
        <f>SUM(G32:G39)</f>
        <v>0</v>
      </c>
      <c r="F41" s="61"/>
      <c r="G41" s="62"/>
      <c r="I41" s="7" t="s">
        <v>72</v>
      </c>
      <c r="J41" s="7"/>
      <c r="K41" s="7"/>
      <c r="L41" s="27"/>
      <c r="M41" s="7" t="s">
        <v>1</v>
      </c>
      <c r="N41" s="8" t="s">
        <v>2</v>
      </c>
      <c r="O41" s="8" t="s">
        <v>3</v>
      </c>
      <c r="Q41" s="15"/>
      <c r="R41" s="15"/>
      <c r="S41" s="15"/>
      <c r="T41" s="26"/>
      <c r="U41" s="53"/>
      <c r="V41" s="2"/>
      <c r="W41" s="11"/>
      <c r="Y41" s="6" t="s">
        <v>69</v>
      </c>
      <c r="AB41" s="7" t="s">
        <v>1</v>
      </c>
      <c r="AC41" s="19" t="s">
        <v>70</v>
      </c>
      <c r="AQ41" s="4"/>
      <c r="AR41" s="4"/>
      <c r="AS41" s="4"/>
      <c r="AT41" s="4"/>
    </row>
    <row r="42" spans="4:46" s="5" customFormat="1" ht="10.5" customHeight="1">
      <c r="D42" s="29"/>
      <c r="E42" s="24"/>
      <c r="F42" s="61"/>
      <c r="G42" s="62"/>
      <c r="I42" s="9" t="s">
        <v>74</v>
      </c>
      <c r="J42" s="9"/>
      <c r="K42" s="9"/>
      <c r="L42" s="27"/>
      <c r="M42" s="10"/>
      <c r="N42" s="2">
        <v>0.5</v>
      </c>
      <c r="O42" s="11">
        <f>M42*N42</f>
        <v>0</v>
      </c>
      <c r="Q42" s="14" t="s">
        <v>38</v>
      </c>
      <c r="R42" s="9"/>
      <c r="S42" s="12"/>
      <c r="T42" s="28"/>
      <c r="U42" s="21">
        <f>SUM(W36:W40)</f>
        <v>0</v>
      </c>
      <c r="V42" s="2"/>
      <c r="W42" s="11"/>
      <c r="Y42" s="15" t="s">
        <v>71</v>
      </c>
      <c r="Z42" s="9"/>
      <c r="AA42" s="30"/>
      <c r="AB42" s="31">
        <f>E23+E37+E55+M14+M33+M45+M54+U13+U28+U38+U55+AF42+AB43</f>
        <v>0</v>
      </c>
      <c r="AC42" s="16"/>
      <c r="AQ42" s="4"/>
      <c r="AR42" s="4"/>
      <c r="AS42" s="4"/>
      <c r="AT42" s="4"/>
    </row>
    <row r="43" spans="6:46" s="5" customFormat="1" ht="10.5" customHeight="1">
      <c r="F43" s="61"/>
      <c r="G43" s="62"/>
      <c r="I43" s="9" t="s">
        <v>77</v>
      </c>
      <c r="J43" s="9"/>
      <c r="K43" s="9"/>
      <c r="L43" s="27"/>
      <c r="M43" s="10"/>
      <c r="N43" s="2">
        <v>0.5</v>
      </c>
      <c r="O43" s="11">
        <f>M43*N43</f>
        <v>0</v>
      </c>
      <c r="Y43" s="15" t="s">
        <v>100</v>
      </c>
      <c r="Z43" s="15"/>
      <c r="AA43" s="30"/>
      <c r="AB43" s="31">
        <f>E24+E38+M15+M34+M55+U14+U29+U39+AF43</f>
        <v>0</v>
      </c>
      <c r="AC43" s="10"/>
      <c r="AQ43" s="4"/>
      <c r="AR43" s="4"/>
      <c r="AS43" s="4"/>
      <c r="AT43" s="4"/>
    </row>
    <row r="44" spans="4:46" s="5" customFormat="1" ht="10.5" customHeight="1">
      <c r="D44" s="29"/>
      <c r="I44" s="9" t="s">
        <v>63</v>
      </c>
      <c r="J44" s="9"/>
      <c r="K44" s="9"/>
      <c r="L44" s="27"/>
      <c r="M44" s="10"/>
      <c r="N44" s="2">
        <v>0.5</v>
      </c>
      <c r="O44" s="11">
        <f>M44*N44</f>
        <v>0</v>
      </c>
      <c r="Q44" s="7" t="s">
        <v>73</v>
      </c>
      <c r="R44" s="7"/>
      <c r="S44" s="7"/>
      <c r="T44" s="27"/>
      <c r="U44" s="7" t="s">
        <v>1</v>
      </c>
      <c r="V44" s="8" t="s">
        <v>2</v>
      </c>
      <c r="W44" s="8" t="s">
        <v>3</v>
      </c>
      <c r="Y44" s="15" t="s">
        <v>76</v>
      </c>
      <c r="Z44" s="15"/>
      <c r="AA44" s="30"/>
      <c r="AB44" s="32">
        <v>0</v>
      </c>
      <c r="AC44" s="10"/>
      <c r="AQ44" s="4"/>
      <c r="AR44" s="4"/>
      <c r="AS44" s="4"/>
      <c r="AT44" s="4"/>
    </row>
    <row r="45" spans="4:46" s="5" customFormat="1" ht="10.5" customHeight="1">
      <c r="D45" s="29"/>
      <c r="I45" s="9" t="s">
        <v>32</v>
      </c>
      <c r="J45" s="9"/>
      <c r="K45" s="9"/>
      <c r="L45" s="27"/>
      <c r="M45" s="10"/>
      <c r="N45" s="2">
        <v>0.1</v>
      </c>
      <c r="O45" s="11">
        <f>M45*N45</f>
        <v>0</v>
      </c>
      <c r="Q45" s="9" t="s">
        <v>75</v>
      </c>
      <c r="R45" s="9"/>
      <c r="S45" s="9"/>
      <c r="T45" s="27"/>
      <c r="U45" s="10"/>
      <c r="V45" s="2">
        <v>1</v>
      </c>
      <c r="W45" s="11">
        <f aca="true" t="shared" si="7" ref="W45:W56">U45*V45</f>
        <v>0</v>
      </c>
      <c r="Y45" s="15" t="s">
        <v>82</v>
      </c>
      <c r="Z45" s="15"/>
      <c r="AA45" s="30"/>
      <c r="AB45" s="37">
        <f>AB42</f>
        <v>0</v>
      </c>
      <c r="AC45" s="10"/>
      <c r="AQ45" s="4"/>
      <c r="AR45" s="4"/>
      <c r="AS45" s="4"/>
      <c r="AT45" s="4"/>
    </row>
    <row r="46" spans="1:46" s="5" customFormat="1" ht="10.5" customHeight="1">
      <c r="A46" s="7" t="s">
        <v>78</v>
      </c>
      <c r="B46" s="7"/>
      <c r="C46" s="7"/>
      <c r="D46" s="27"/>
      <c r="E46" s="7" t="s">
        <v>1</v>
      </c>
      <c r="F46" s="8" t="s">
        <v>2</v>
      </c>
      <c r="G46" s="8" t="s">
        <v>3</v>
      </c>
      <c r="I46" s="15"/>
      <c r="J46" s="15"/>
      <c r="K46" s="15"/>
      <c r="L46" s="26"/>
      <c r="M46" s="53"/>
      <c r="N46" s="2"/>
      <c r="O46" s="11">
        <f>M46*N46</f>
        <v>0</v>
      </c>
      <c r="Q46" s="9" t="s">
        <v>63</v>
      </c>
      <c r="R46" s="9"/>
      <c r="S46" s="9"/>
      <c r="T46" s="27"/>
      <c r="U46" s="10"/>
      <c r="V46" s="2">
        <v>1</v>
      </c>
      <c r="W46" s="11">
        <f t="shared" si="7"/>
        <v>0</v>
      </c>
      <c r="Y46" s="15" t="s">
        <v>85</v>
      </c>
      <c r="Z46" s="15"/>
      <c r="AA46" s="30"/>
      <c r="AB46" s="32">
        <f>M16+M35+U15+U30+AF48</f>
        <v>0</v>
      </c>
      <c r="AC46" s="10"/>
      <c r="AQ46" s="4"/>
      <c r="AR46" s="4"/>
      <c r="AS46" s="4"/>
      <c r="AT46" s="4"/>
    </row>
    <row r="47" spans="1:46" s="5" customFormat="1" ht="10.5" customHeight="1">
      <c r="A47" s="9" t="s">
        <v>80</v>
      </c>
      <c r="B47" s="9"/>
      <c r="C47" s="9"/>
      <c r="D47" s="27"/>
      <c r="E47" s="10"/>
      <c r="F47" s="2">
        <v>0.4</v>
      </c>
      <c r="G47" s="11">
        <f aca="true" t="shared" si="8" ref="G47:G56">E47*F47</f>
        <v>0</v>
      </c>
      <c r="I47" s="14" t="s">
        <v>38</v>
      </c>
      <c r="J47" s="9"/>
      <c r="K47" s="12"/>
      <c r="L47" s="28"/>
      <c r="M47" s="21">
        <f>SUM(O41:O45)</f>
        <v>0</v>
      </c>
      <c r="N47" s="2"/>
      <c r="O47" s="11"/>
      <c r="Q47" s="9" t="s">
        <v>79</v>
      </c>
      <c r="R47" s="9"/>
      <c r="S47" s="9"/>
      <c r="T47" s="27"/>
      <c r="U47" s="10"/>
      <c r="V47" s="2">
        <v>0.2</v>
      </c>
      <c r="W47" s="11">
        <f t="shared" si="7"/>
        <v>0</v>
      </c>
      <c r="Y47" s="15" t="s">
        <v>106</v>
      </c>
      <c r="Z47" s="15"/>
      <c r="AA47" s="30"/>
      <c r="AB47" s="32">
        <v>0</v>
      </c>
      <c r="AC47" s="10"/>
      <c r="AQ47" s="4"/>
      <c r="AR47" s="4"/>
      <c r="AS47" s="4"/>
      <c r="AT47" s="4"/>
    </row>
    <row r="48" spans="1:46" s="5" customFormat="1" ht="10.5" customHeight="1">
      <c r="A48" s="9" t="s">
        <v>83</v>
      </c>
      <c r="B48" s="9"/>
      <c r="C48" s="9"/>
      <c r="D48" s="27"/>
      <c r="E48" s="10"/>
      <c r="F48" s="2">
        <v>0.5</v>
      </c>
      <c r="G48" s="11">
        <f t="shared" si="8"/>
        <v>0</v>
      </c>
      <c r="Q48" s="9" t="s">
        <v>81</v>
      </c>
      <c r="R48" s="9"/>
      <c r="S48" s="9"/>
      <c r="T48" s="27"/>
      <c r="U48" s="10"/>
      <c r="V48" s="2">
        <v>0.5</v>
      </c>
      <c r="W48" s="11">
        <f t="shared" si="7"/>
        <v>0</v>
      </c>
      <c r="Y48" s="34"/>
      <c r="Z48" s="38"/>
      <c r="AA48" s="38"/>
      <c r="AB48" s="39"/>
      <c r="AC48" s="10"/>
      <c r="AQ48" s="4"/>
      <c r="AR48" s="4"/>
      <c r="AS48" s="4"/>
      <c r="AT48" s="4"/>
    </row>
    <row r="49" spans="1:46" s="5" customFormat="1" ht="10.5" customHeight="1">
      <c r="A49" s="9" t="s">
        <v>86</v>
      </c>
      <c r="B49" s="9"/>
      <c r="C49" s="9"/>
      <c r="D49" s="27"/>
      <c r="E49" s="10"/>
      <c r="F49" s="2">
        <v>0.5</v>
      </c>
      <c r="G49" s="11">
        <f t="shared" si="8"/>
        <v>0</v>
      </c>
      <c r="Q49" s="9" t="s">
        <v>84</v>
      </c>
      <c r="R49" s="9"/>
      <c r="S49" s="9"/>
      <c r="T49" s="27"/>
      <c r="U49" s="10"/>
      <c r="V49" s="2">
        <v>0.3</v>
      </c>
      <c r="W49" s="11">
        <f t="shared" si="7"/>
        <v>0</v>
      </c>
      <c r="Y49" s="40"/>
      <c r="AB49" s="41"/>
      <c r="AC49" s="10"/>
      <c r="AQ49" s="4"/>
      <c r="AR49" s="4"/>
      <c r="AS49" s="4"/>
      <c r="AT49" s="4"/>
    </row>
    <row r="50" spans="1:46" s="5" customFormat="1" ht="10.5" customHeight="1" thickBot="1">
      <c r="A50" s="9" t="s">
        <v>88</v>
      </c>
      <c r="B50" s="9"/>
      <c r="C50" s="9"/>
      <c r="D50" s="27"/>
      <c r="E50" s="10"/>
      <c r="F50" s="2">
        <v>1</v>
      </c>
      <c r="G50" s="11">
        <f t="shared" si="8"/>
        <v>0</v>
      </c>
      <c r="I50" s="7" t="s">
        <v>91</v>
      </c>
      <c r="J50" s="7"/>
      <c r="K50" s="7"/>
      <c r="L50" s="27"/>
      <c r="M50" s="7" t="s">
        <v>1</v>
      </c>
      <c r="N50" s="8" t="s">
        <v>2</v>
      </c>
      <c r="O50" s="8" t="s">
        <v>3</v>
      </c>
      <c r="Q50" s="9" t="s">
        <v>87</v>
      </c>
      <c r="R50" s="9"/>
      <c r="S50" s="9"/>
      <c r="T50" s="27"/>
      <c r="U50" s="10"/>
      <c r="V50" s="2">
        <v>1</v>
      </c>
      <c r="W50" s="11">
        <f t="shared" si="7"/>
        <v>0</v>
      </c>
      <c r="Y50" s="42"/>
      <c r="Z50" s="36"/>
      <c r="AA50" s="36"/>
      <c r="AB50" s="43"/>
      <c r="AC50" s="10"/>
      <c r="AQ50" s="4"/>
      <c r="AR50" s="4"/>
      <c r="AS50" s="4"/>
      <c r="AT50" s="4"/>
    </row>
    <row r="51" spans="1:46" s="5" customFormat="1" ht="10.5" customHeight="1">
      <c r="A51" s="9" t="s">
        <v>90</v>
      </c>
      <c r="B51" s="9"/>
      <c r="C51" s="9"/>
      <c r="D51" s="27"/>
      <c r="E51" s="10"/>
      <c r="F51" s="2">
        <v>0.2</v>
      </c>
      <c r="G51" s="11">
        <f t="shared" si="8"/>
        <v>0</v>
      </c>
      <c r="I51" s="9" t="s">
        <v>25</v>
      </c>
      <c r="J51" s="9"/>
      <c r="K51" s="9"/>
      <c r="L51" s="27"/>
      <c r="M51" s="10"/>
      <c r="N51" s="2">
        <v>1.5</v>
      </c>
      <c r="O51" s="11">
        <f aca="true" t="shared" si="9" ref="O51:O56">M51*N51</f>
        <v>0</v>
      </c>
      <c r="Q51" s="9" t="s">
        <v>89</v>
      </c>
      <c r="R51" s="9"/>
      <c r="S51" s="9"/>
      <c r="T51" s="27"/>
      <c r="U51" s="10"/>
      <c r="V51" s="2">
        <v>0.5</v>
      </c>
      <c r="W51" s="11">
        <f t="shared" si="7"/>
        <v>0</v>
      </c>
      <c r="Y51" s="76"/>
      <c r="Z51" s="77"/>
      <c r="AA51" s="77"/>
      <c r="AB51" s="78"/>
      <c r="AC51" s="33"/>
      <c r="AQ51" s="4"/>
      <c r="AR51" s="4"/>
      <c r="AS51" s="4"/>
      <c r="AT51" s="4"/>
    </row>
    <row r="52" spans="1:46" s="5" customFormat="1" ht="10.5" customHeight="1">
      <c r="A52" s="9" t="s">
        <v>93</v>
      </c>
      <c r="B52" s="9"/>
      <c r="C52" s="9"/>
      <c r="D52" s="27"/>
      <c r="E52" s="10"/>
      <c r="F52" s="2">
        <v>1</v>
      </c>
      <c r="G52" s="11">
        <f t="shared" si="8"/>
        <v>0</v>
      </c>
      <c r="I52" s="9" t="s">
        <v>29</v>
      </c>
      <c r="J52" s="9"/>
      <c r="K52" s="9"/>
      <c r="L52" s="27"/>
      <c r="M52" s="10"/>
      <c r="N52" s="2">
        <v>0.3</v>
      </c>
      <c r="O52" s="11">
        <f t="shared" si="9"/>
        <v>0</v>
      </c>
      <c r="Q52" s="9" t="s">
        <v>92</v>
      </c>
      <c r="R52" s="9"/>
      <c r="S52" s="9"/>
      <c r="T52" s="27"/>
      <c r="U52" s="10"/>
      <c r="V52" s="2">
        <v>1.5</v>
      </c>
      <c r="W52" s="11">
        <f t="shared" si="7"/>
        <v>0</v>
      </c>
      <c r="Y52" s="79"/>
      <c r="Z52" s="70"/>
      <c r="AA52" s="70"/>
      <c r="AB52" s="80"/>
      <c r="AC52" s="33"/>
      <c r="AQ52" s="4"/>
      <c r="AR52" s="4"/>
      <c r="AS52" s="4"/>
      <c r="AT52" s="4"/>
    </row>
    <row r="53" spans="1:46" s="5" customFormat="1" ht="10.5" customHeight="1">
      <c r="A53" s="9" t="s">
        <v>65</v>
      </c>
      <c r="B53" s="9"/>
      <c r="C53" s="9"/>
      <c r="D53" s="27"/>
      <c r="E53" s="10"/>
      <c r="F53" s="2">
        <v>0.5</v>
      </c>
      <c r="G53" s="11">
        <f t="shared" si="8"/>
        <v>0</v>
      </c>
      <c r="I53" s="9" t="s">
        <v>96</v>
      </c>
      <c r="J53" s="9"/>
      <c r="K53" s="9"/>
      <c r="L53" s="27"/>
      <c r="M53" s="10"/>
      <c r="N53" s="2">
        <v>0.5</v>
      </c>
      <c r="O53" s="11">
        <f t="shared" si="9"/>
        <v>0</v>
      </c>
      <c r="Q53" s="9" t="s">
        <v>94</v>
      </c>
      <c r="R53" s="9"/>
      <c r="S53" s="9"/>
      <c r="T53" s="27"/>
      <c r="U53" s="10"/>
      <c r="V53" s="2">
        <v>0.2</v>
      </c>
      <c r="W53" s="11">
        <f t="shared" si="7"/>
        <v>0</v>
      </c>
      <c r="Y53" s="79"/>
      <c r="Z53" s="81" t="s">
        <v>97</v>
      </c>
      <c r="AA53" s="71"/>
      <c r="AB53" s="82">
        <f>E27+E41+E59+M19+M38+M47+M59+U17+U33+U42+U59+AB14</f>
        <v>0</v>
      </c>
      <c r="AC53" s="33"/>
      <c r="AQ53" s="4"/>
      <c r="AR53" s="4"/>
      <c r="AS53" s="4"/>
      <c r="AT53" s="4"/>
    </row>
    <row r="54" spans="1:46" s="5" customFormat="1" ht="10.5" customHeight="1">
      <c r="A54" s="9" t="s">
        <v>95</v>
      </c>
      <c r="B54" s="9"/>
      <c r="C54" s="9"/>
      <c r="D54" s="27"/>
      <c r="E54" s="10"/>
      <c r="F54" s="2">
        <v>1.5</v>
      </c>
      <c r="G54" s="11">
        <f t="shared" si="8"/>
        <v>0</v>
      </c>
      <c r="I54" s="9" t="s">
        <v>32</v>
      </c>
      <c r="J54" s="9"/>
      <c r="K54" s="9"/>
      <c r="L54" s="27"/>
      <c r="M54" s="10"/>
      <c r="N54" s="2">
        <v>0.1</v>
      </c>
      <c r="O54" s="11">
        <f t="shared" si="9"/>
        <v>0</v>
      </c>
      <c r="Q54" s="9" t="s">
        <v>107</v>
      </c>
      <c r="R54" s="9"/>
      <c r="S54" s="9"/>
      <c r="T54" s="27"/>
      <c r="U54" s="10"/>
      <c r="V54" s="2">
        <v>0.5</v>
      </c>
      <c r="W54" s="11">
        <f t="shared" si="7"/>
        <v>0</v>
      </c>
      <c r="Y54" s="79"/>
      <c r="Z54" s="70"/>
      <c r="AA54" s="70"/>
      <c r="AB54" s="80"/>
      <c r="AC54" s="33"/>
      <c r="AQ54" s="4"/>
      <c r="AR54" s="4"/>
      <c r="AS54" s="4"/>
      <c r="AT54" s="4"/>
    </row>
    <row r="55" spans="1:46" s="5" customFormat="1" ht="10.5" customHeight="1" thickBot="1">
      <c r="A55" s="9" t="s">
        <v>32</v>
      </c>
      <c r="B55" s="9"/>
      <c r="C55" s="9"/>
      <c r="D55" s="27"/>
      <c r="E55" s="10"/>
      <c r="F55" s="2">
        <v>0.1</v>
      </c>
      <c r="G55" s="11">
        <f t="shared" si="8"/>
        <v>0</v>
      </c>
      <c r="I55" s="9" t="s">
        <v>99</v>
      </c>
      <c r="J55" s="9"/>
      <c r="K55" s="9"/>
      <c r="L55" s="27"/>
      <c r="M55" s="10"/>
      <c r="N55" s="2">
        <v>0.1</v>
      </c>
      <c r="O55" s="11">
        <f t="shared" si="9"/>
        <v>0</v>
      </c>
      <c r="Q55" s="9" t="s">
        <v>32</v>
      </c>
      <c r="R55" s="9"/>
      <c r="S55" s="9"/>
      <c r="T55" s="27"/>
      <c r="U55" s="10"/>
      <c r="V55" s="2">
        <v>0.1</v>
      </c>
      <c r="W55" s="11">
        <f t="shared" si="7"/>
        <v>0</v>
      </c>
      <c r="Y55" s="83"/>
      <c r="Z55" s="84"/>
      <c r="AA55" s="84"/>
      <c r="AB55" s="85"/>
      <c r="AC55" s="33"/>
      <c r="AQ55" s="4"/>
      <c r="AR55" s="4"/>
      <c r="AS55" s="4"/>
      <c r="AT55" s="4"/>
    </row>
    <row r="56" spans="1:46" s="5" customFormat="1" ht="10.5" customHeight="1">
      <c r="A56" s="9" t="s">
        <v>101</v>
      </c>
      <c r="B56" s="9"/>
      <c r="C56" s="9"/>
      <c r="D56" s="27"/>
      <c r="E56" s="10"/>
      <c r="F56" s="2">
        <v>1</v>
      </c>
      <c r="G56" s="11">
        <f t="shared" si="8"/>
        <v>0</v>
      </c>
      <c r="I56" s="9" t="s">
        <v>101</v>
      </c>
      <c r="J56" s="9"/>
      <c r="K56" s="9"/>
      <c r="L56" s="27"/>
      <c r="M56" s="10"/>
      <c r="N56" s="2">
        <v>1</v>
      </c>
      <c r="O56" s="11">
        <f t="shared" si="9"/>
        <v>0</v>
      </c>
      <c r="Q56" s="9" t="s">
        <v>101</v>
      </c>
      <c r="R56" s="9"/>
      <c r="S56" s="9"/>
      <c r="T56" s="27"/>
      <c r="U56" s="10"/>
      <c r="V56" s="2">
        <v>1</v>
      </c>
      <c r="W56" s="11">
        <f t="shared" si="7"/>
        <v>0</v>
      </c>
      <c r="Y56" s="44"/>
      <c r="Z56" s="35"/>
      <c r="AA56" s="35"/>
      <c r="AB56" s="45"/>
      <c r="AC56" s="33"/>
      <c r="AQ56" s="4"/>
      <c r="AR56" s="4"/>
      <c r="AS56" s="4"/>
      <c r="AT56" s="4"/>
    </row>
    <row r="57" spans="1:29" s="5" customFormat="1" ht="10.5" customHeight="1">
      <c r="A57" s="38"/>
      <c r="B57" s="38"/>
      <c r="C57" s="38"/>
      <c r="D57" s="50"/>
      <c r="E57" s="38"/>
      <c r="F57" s="2"/>
      <c r="G57" s="11"/>
      <c r="J57" s="38"/>
      <c r="K57" s="38"/>
      <c r="L57" s="38"/>
      <c r="M57" s="38"/>
      <c r="T57" s="29"/>
      <c r="U57" s="24"/>
      <c r="V57" s="61"/>
      <c r="W57" s="62"/>
      <c r="Y57" s="40"/>
      <c r="AB57" s="19"/>
      <c r="AC57" s="33"/>
    </row>
    <row r="58" spans="1:29" s="5" customFormat="1" ht="10.5" customHeight="1">
      <c r="A58" s="9"/>
      <c r="B58" s="9"/>
      <c r="C58" s="9"/>
      <c r="D58" s="27"/>
      <c r="E58" s="52"/>
      <c r="F58" s="2"/>
      <c r="G58" s="11"/>
      <c r="I58" s="9"/>
      <c r="J58" s="9"/>
      <c r="K58" s="9"/>
      <c r="L58" s="27"/>
      <c r="M58" s="52"/>
      <c r="N58" s="61"/>
      <c r="O58" s="62"/>
      <c r="Q58" s="9"/>
      <c r="R58" s="9"/>
      <c r="S58" s="9"/>
      <c r="T58" s="27"/>
      <c r="U58" s="52"/>
      <c r="V58" s="63"/>
      <c r="W58" s="64"/>
      <c r="Y58" s="46"/>
      <c r="AB58" s="19"/>
      <c r="AC58" s="33"/>
    </row>
    <row r="59" spans="1:37" s="5" customFormat="1" ht="10.5" customHeight="1">
      <c r="A59" s="14" t="s">
        <v>38</v>
      </c>
      <c r="B59" s="9"/>
      <c r="C59" s="13"/>
      <c r="D59" s="28"/>
      <c r="E59" s="22">
        <f>SUM(G47:G58)</f>
        <v>0</v>
      </c>
      <c r="F59" s="2"/>
      <c r="G59" s="11"/>
      <c r="I59" s="14" t="s">
        <v>38</v>
      </c>
      <c r="J59" s="9"/>
      <c r="K59" s="12"/>
      <c r="L59" s="28"/>
      <c r="M59" s="21">
        <f>SUM(O51:O58)</f>
        <v>0</v>
      </c>
      <c r="N59" s="63"/>
      <c r="O59" s="64"/>
      <c r="Q59" s="14" t="s">
        <v>38</v>
      </c>
      <c r="R59" s="9"/>
      <c r="S59" s="12"/>
      <c r="T59" s="28"/>
      <c r="U59" s="21">
        <f>SUM(W45:W56)</f>
        <v>0</v>
      </c>
      <c r="V59" s="2"/>
      <c r="W59" s="11"/>
      <c r="Y59" s="47"/>
      <c r="Z59" s="48"/>
      <c r="AA59" s="49"/>
      <c r="AB59" s="19"/>
      <c r="AC59" s="33"/>
      <c r="AI59" s="1"/>
      <c r="AK59" s="20"/>
    </row>
  </sheetData>
  <sheetProtection/>
  <mergeCells count="1">
    <mergeCell ref="A2:AB2"/>
  </mergeCells>
  <printOptions/>
  <pageMargins left="0.3937007874015748" right="0.3937007874015748" top="1.7716535433070868" bottom="0.7874015748031497" header="0.1968503937007874" footer="0.1968503937007874"/>
  <pageSetup horizontalDpi="300" verticalDpi="300" orientation="portrait" paperSize="9"/>
  <rowBreaks count="2" manualBreakCount="2">
    <brk id="2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josette</dc:creator>
  <cp:keywords/>
  <dc:description/>
  <cp:lastModifiedBy>Mike Prinsze</cp:lastModifiedBy>
  <cp:lastPrinted>2009-01-06T20:31:23Z</cp:lastPrinted>
  <dcterms:created xsi:type="dcterms:W3CDTF">2004-09-03T06:29:38Z</dcterms:created>
  <dcterms:modified xsi:type="dcterms:W3CDTF">2018-03-05T12:37:13Z</dcterms:modified>
  <cp:category/>
  <cp:version/>
  <cp:contentType/>
  <cp:contentStatus/>
</cp:coreProperties>
</file>